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364e7b9de804dc9/【2021授業】/data-カメラ-統計/"/>
    </mc:Choice>
  </mc:AlternateContent>
  <xr:revisionPtr revIDLastSave="34" documentId="8_{C64E845E-C5FD-4B65-99C5-5DBE5771502F}" xr6:coauthVersionLast="46" xr6:coauthVersionMax="46" xr10:uidLastSave="{1D5AE5C4-51C4-4D62-B66E-21912B3D052D}"/>
  <bookViews>
    <workbookView xWindow="10160" yWindow="1960" windowWidth="16000" windowHeight="14830" xr2:uid="{1F619A65-7C0B-4FE1-9461-B197B8C0A03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3" i="1" l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I69" i="1"/>
  <c r="O69" i="1" s="1"/>
  <c r="B69" i="1"/>
  <c r="D69" i="1" s="1"/>
  <c r="I70" i="1"/>
  <c r="K70" i="1" s="1"/>
  <c r="B70" i="1"/>
  <c r="D70" i="1" s="1"/>
  <c r="I71" i="1"/>
  <c r="O71" i="1" s="1"/>
  <c r="B71" i="1"/>
  <c r="K71" i="1"/>
  <c r="K68" i="1"/>
  <c r="I72" i="1"/>
  <c r="K72" i="1" s="1"/>
  <c r="I73" i="1"/>
  <c r="B72" i="1"/>
  <c r="B73" i="1"/>
  <c r="K73" i="1"/>
  <c r="D72" i="1"/>
  <c r="D71" i="1"/>
  <c r="D73" i="1"/>
  <c r="K69" i="1" l="1"/>
  <c r="O70" i="1"/>
  <c r="O72" i="1"/>
</calcChain>
</file>

<file path=xl/sharedStrings.xml><?xml version="1.0" encoding="utf-8"?>
<sst xmlns="http://schemas.openxmlformats.org/spreadsheetml/2006/main" count="17" uniqueCount="10">
  <si>
    <t>総出荷金額</t>
  </si>
  <si>
    <t>単位：億円</t>
    <rPh sb="0" eb="2">
      <t>タンイ</t>
    </rPh>
    <rPh sb="3" eb="5">
      <t>オクエン</t>
    </rPh>
    <phoneticPr fontId="2"/>
  </si>
  <si>
    <t>出荷単価</t>
    <rPh sb="0" eb="2">
      <t>シュッカ</t>
    </rPh>
    <rPh sb="2" eb="4">
      <t>タンカ</t>
    </rPh>
    <phoneticPr fontId="2"/>
  </si>
  <si>
    <t>単位：万円</t>
    <rPh sb="0" eb="2">
      <t>タンイ</t>
    </rPh>
    <rPh sb="3" eb="5">
      <t>マンエン</t>
    </rPh>
    <phoneticPr fontId="2"/>
  </si>
  <si>
    <t>デジタル
カメラ</t>
    <phoneticPr fontId="2"/>
  </si>
  <si>
    <t>銀塩
カメラ</t>
    <rPh sb="0" eb="2">
      <t>ギンエン</t>
    </rPh>
    <phoneticPr fontId="2"/>
  </si>
  <si>
    <t>カメラ
合計</t>
    <rPh sb="4" eb="6">
      <t>ゴウケイ</t>
    </rPh>
    <phoneticPr fontId="2"/>
  </si>
  <si>
    <t>総出荷台数</t>
    <rPh sb="0" eb="1">
      <t>ソウ</t>
    </rPh>
    <rPh sb="1" eb="3">
      <t>シュッカ</t>
    </rPh>
    <rPh sb="3" eb="5">
      <t>ダイスウ</t>
    </rPh>
    <phoneticPr fontId="2"/>
  </si>
  <si>
    <t>単位：万台</t>
  </si>
  <si>
    <t>年</t>
    <rPh sb="0" eb="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</si>
</sst>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#,##0.0_);[Red]\(#,##0.0\)"/>
  </numFmts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" fontId="0" fillId="0" borderId="0" xfId="0" applyNumberFormat="1">
      <alignment vertical="center"/>
    </xf>
    <xf numFmtId="0" fontId="3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38" fontId="4" fillId="0" borderId="0" xfId="1" applyFont="1">
      <alignment vertical="center"/>
    </xf>
    <xf numFmtId="177" fontId="4" fillId="0" borderId="0" xfId="0" applyNumberFormat="1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53204-30FF-4391-8CD2-28CA21F8A10B}">
  <dimension ref="A1:P73"/>
  <sheetViews>
    <sheetView tabSelected="1" workbookViewId="0">
      <pane xSplit="1" ySplit="3" topLeftCell="B50" activePane="bottomRight" state="frozen"/>
      <selection pane="topRight" activeCell="B1" sqref="B1"/>
      <selection pane="bottomLeft" activeCell="A4" sqref="A4"/>
      <selection pane="bottomRight" activeCell="O74" sqref="O74"/>
    </sheetView>
  </sheetViews>
  <sheetFormatPr defaultRowHeight="18" x14ac:dyDescent="0.55000000000000004"/>
  <cols>
    <col min="1" max="1" width="6.58203125" customWidth="1"/>
    <col min="2" max="4" width="8.58203125" customWidth="1"/>
    <col min="5" max="7" width="2.58203125" customWidth="1"/>
    <col min="8" max="8" width="6.58203125" customWidth="1"/>
    <col min="9" max="11" width="8.58203125" customWidth="1"/>
    <col min="12" max="13" width="2.58203125" customWidth="1"/>
    <col min="14" max="14" width="6.58203125" style="10" customWidth="1"/>
    <col min="15" max="16" width="8.58203125" customWidth="1"/>
  </cols>
  <sheetData>
    <row r="1" spans="1:16" x14ac:dyDescent="0.55000000000000004">
      <c r="A1" s="3" t="s">
        <v>7</v>
      </c>
      <c r="C1" t="s">
        <v>8</v>
      </c>
      <c r="H1" s="3" t="s">
        <v>0</v>
      </c>
      <c r="J1" t="s">
        <v>1</v>
      </c>
      <c r="N1" s="11" t="s">
        <v>2</v>
      </c>
      <c r="P1" t="s">
        <v>3</v>
      </c>
    </row>
    <row r="3" spans="1:16" ht="36" x14ac:dyDescent="0.55000000000000004">
      <c r="A3" s="10" t="s">
        <v>9</v>
      </c>
      <c r="B3" s="9" t="s">
        <v>4</v>
      </c>
      <c r="C3" s="9" t="s">
        <v>5</v>
      </c>
      <c r="D3" s="9" t="s">
        <v>6</v>
      </c>
      <c r="H3" s="10" t="s">
        <v>9</v>
      </c>
      <c r="I3" s="9" t="s">
        <v>4</v>
      </c>
      <c r="J3" s="9" t="s">
        <v>5</v>
      </c>
      <c r="K3" s="9" t="s">
        <v>6</v>
      </c>
      <c r="N3" s="10" t="s">
        <v>9</v>
      </c>
      <c r="O3" s="9" t="s">
        <v>4</v>
      </c>
      <c r="P3" s="9" t="s">
        <v>5</v>
      </c>
    </row>
    <row r="4" spans="1:16" x14ac:dyDescent="0.55000000000000004">
      <c r="A4" s="10">
        <v>1951</v>
      </c>
      <c r="C4" s="7">
        <v>25.8</v>
      </c>
      <c r="D4" s="1">
        <v>25.8</v>
      </c>
      <c r="H4" s="10">
        <v>1951</v>
      </c>
      <c r="I4" s="5"/>
      <c r="J4" s="8">
        <v>25.26</v>
      </c>
      <c r="K4" s="5">
        <v>25.26</v>
      </c>
      <c r="N4" s="10">
        <v>1951</v>
      </c>
      <c r="O4" s="5"/>
      <c r="P4" s="6">
        <f>+J4/C4</f>
        <v>0.97906976744186047</v>
      </c>
    </row>
    <row r="5" spans="1:16" x14ac:dyDescent="0.55000000000000004">
      <c r="A5" s="10">
        <v>1952</v>
      </c>
      <c r="C5" s="1">
        <v>37.6</v>
      </c>
      <c r="D5" s="1">
        <v>37.6</v>
      </c>
      <c r="H5" s="10">
        <v>1952</v>
      </c>
      <c r="I5" s="5"/>
      <c r="J5" s="5">
        <v>43.53</v>
      </c>
      <c r="K5" s="5">
        <v>43.53</v>
      </c>
      <c r="N5" s="10">
        <v>1952</v>
      </c>
      <c r="O5" s="5"/>
      <c r="P5" s="6">
        <f t="shared" ref="O5:P60" si="0">+J5/C5</f>
        <v>1.1577127659574469</v>
      </c>
    </row>
    <row r="6" spans="1:16" x14ac:dyDescent="0.55000000000000004">
      <c r="A6" s="10">
        <v>1953</v>
      </c>
      <c r="C6" s="1">
        <v>58.6</v>
      </c>
      <c r="D6" s="1">
        <v>58.6</v>
      </c>
      <c r="H6" s="10">
        <v>1953</v>
      </c>
      <c r="I6" s="5"/>
      <c r="J6" s="5">
        <v>64.760000000000005</v>
      </c>
      <c r="K6" s="5">
        <v>64.760000000000005</v>
      </c>
      <c r="N6" s="10">
        <v>1953</v>
      </c>
      <c r="O6" s="5"/>
      <c r="P6" s="6">
        <f t="shared" si="0"/>
        <v>1.1051194539249147</v>
      </c>
    </row>
    <row r="7" spans="1:16" x14ac:dyDescent="0.55000000000000004">
      <c r="A7" s="10">
        <v>1954</v>
      </c>
      <c r="C7" s="1">
        <v>78.7</v>
      </c>
      <c r="D7" s="1">
        <v>78.7</v>
      </c>
      <c r="H7" s="10">
        <v>1954</v>
      </c>
      <c r="I7" s="5"/>
      <c r="J7" s="5">
        <v>85.16</v>
      </c>
      <c r="K7" s="5">
        <v>85.16</v>
      </c>
      <c r="N7" s="10">
        <v>1954</v>
      </c>
      <c r="O7" s="5"/>
      <c r="P7" s="6">
        <f t="shared" si="0"/>
        <v>1.0820838627700127</v>
      </c>
    </row>
    <row r="8" spans="1:16" x14ac:dyDescent="0.55000000000000004">
      <c r="A8" s="10">
        <v>1955</v>
      </c>
      <c r="C8" s="1">
        <v>94.9</v>
      </c>
      <c r="D8" s="1">
        <v>94.9</v>
      </c>
      <c r="H8" s="10">
        <v>1955</v>
      </c>
      <c r="I8" s="5"/>
      <c r="J8" s="5">
        <v>98.16</v>
      </c>
      <c r="K8" s="5">
        <v>98.16</v>
      </c>
      <c r="N8" s="10">
        <v>1955</v>
      </c>
      <c r="O8" s="5"/>
      <c r="P8" s="6">
        <f t="shared" si="0"/>
        <v>1.0343519494204425</v>
      </c>
    </row>
    <row r="9" spans="1:16" x14ac:dyDescent="0.55000000000000004">
      <c r="A9" s="10">
        <v>1956</v>
      </c>
      <c r="C9" s="1">
        <v>117.8</v>
      </c>
      <c r="D9" s="1">
        <v>117.8</v>
      </c>
      <c r="H9" s="10">
        <v>1956</v>
      </c>
      <c r="I9" s="5"/>
      <c r="J9" s="5">
        <v>126.25</v>
      </c>
      <c r="K9" s="5">
        <v>126.25</v>
      </c>
      <c r="N9" s="10">
        <v>1956</v>
      </c>
      <c r="O9" s="5"/>
      <c r="P9" s="6">
        <f t="shared" si="0"/>
        <v>1.0717317487266553</v>
      </c>
    </row>
    <row r="10" spans="1:16" x14ac:dyDescent="0.55000000000000004">
      <c r="A10" s="10">
        <v>1957</v>
      </c>
      <c r="C10" s="1">
        <v>129.19999999999999</v>
      </c>
      <c r="D10" s="1">
        <v>129.19999999999999</v>
      </c>
      <c r="H10" s="10">
        <v>1957</v>
      </c>
      <c r="I10" s="5"/>
      <c r="J10" s="5">
        <v>143.04</v>
      </c>
      <c r="K10" s="5">
        <v>143.04</v>
      </c>
      <c r="N10" s="10">
        <v>1957</v>
      </c>
      <c r="O10" s="5"/>
      <c r="P10" s="6">
        <f t="shared" si="0"/>
        <v>1.1071207430340557</v>
      </c>
    </row>
    <row r="11" spans="1:16" x14ac:dyDescent="0.55000000000000004">
      <c r="A11" s="10">
        <v>1958</v>
      </c>
      <c r="C11" s="1">
        <v>129.6</v>
      </c>
      <c r="D11" s="1">
        <v>129.6</v>
      </c>
      <c r="H11" s="10">
        <v>1958</v>
      </c>
      <c r="I11" s="5"/>
      <c r="J11" s="5">
        <v>138.41</v>
      </c>
      <c r="K11" s="5">
        <v>138.41</v>
      </c>
      <c r="N11" s="10">
        <v>1958</v>
      </c>
      <c r="O11" s="5"/>
      <c r="P11" s="6">
        <f t="shared" si="0"/>
        <v>1.0679783950617283</v>
      </c>
    </row>
    <row r="12" spans="1:16" x14ac:dyDescent="0.55000000000000004">
      <c r="A12" s="10">
        <v>1959</v>
      </c>
      <c r="C12" s="1">
        <v>172.5</v>
      </c>
      <c r="D12" s="1">
        <v>172.5</v>
      </c>
      <c r="H12" s="10">
        <v>1959</v>
      </c>
      <c r="I12" s="5"/>
      <c r="J12" s="5">
        <v>165.67</v>
      </c>
      <c r="K12" s="5">
        <v>165.67</v>
      </c>
      <c r="N12" s="10">
        <v>1959</v>
      </c>
      <c r="O12" s="5"/>
      <c r="P12" s="6">
        <f t="shared" si="0"/>
        <v>0.96040579710144924</v>
      </c>
    </row>
    <row r="13" spans="1:16" x14ac:dyDescent="0.55000000000000004">
      <c r="A13" s="10">
        <v>1960</v>
      </c>
      <c r="C13" s="1">
        <v>174.6</v>
      </c>
      <c r="D13" s="1">
        <v>174.6</v>
      </c>
      <c r="H13" s="10">
        <v>1960</v>
      </c>
      <c r="I13" s="5"/>
      <c r="J13" s="5">
        <v>176.59</v>
      </c>
      <c r="K13" s="5">
        <v>176.59</v>
      </c>
      <c r="N13" s="10">
        <v>1960</v>
      </c>
      <c r="O13" s="5"/>
      <c r="P13" s="6">
        <f t="shared" si="0"/>
        <v>1.0113974799541809</v>
      </c>
    </row>
    <row r="14" spans="1:16" x14ac:dyDescent="0.55000000000000004">
      <c r="A14" s="10">
        <v>1961</v>
      </c>
      <c r="C14" s="1">
        <v>199.7</v>
      </c>
      <c r="D14" s="1">
        <v>199.7</v>
      </c>
      <c r="H14" s="10">
        <v>1961</v>
      </c>
      <c r="I14" s="5"/>
      <c r="J14" s="5">
        <v>215.25</v>
      </c>
      <c r="K14" s="5">
        <v>215.25</v>
      </c>
      <c r="N14" s="10">
        <v>1961</v>
      </c>
      <c r="O14" s="5"/>
      <c r="P14" s="6">
        <f t="shared" si="0"/>
        <v>1.0778668002003005</v>
      </c>
    </row>
    <row r="15" spans="1:16" x14ac:dyDescent="0.55000000000000004">
      <c r="A15" s="10">
        <v>1962</v>
      </c>
      <c r="C15" s="1">
        <v>283.3</v>
      </c>
      <c r="D15" s="1">
        <v>283.3</v>
      </c>
      <c r="H15" s="10">
        <v>1962</v>
      </c>
      <c r="I15" s="5"/>
      <c r="J15" s="5">
        <v>313.86</v>
      </c>
      <c r="K15" s="5">
        <v>313.86</v>
      </c>
      <c r="N15" s="10">
        <v>1962</v>
      </c>
      <c r="O15" s="5"/>
      <c r="P15" s="6">
        <f t="shared" si="0"/>
        <v>1.1078715142957996</v>
      </c>
    </row>
    <row r="16" spans="1:16" x14ac:dyDescent="0.55000000000000004">
      <c r="A16" s="10">
        <v>1963</v>
      </c>
      <c r="C16" s="1">
        <v>370.2</v>
      </c>
      <c r="D16" s="1">
        <v>370.2</v>
      </c>
      <c r="H16" s="10">
        <v>1963</v>
      </c>
      <c r="I16" s="5"/>
      <c r="J16" s="5">
        <v>403.66</v>
      </c>
      <c r="K16" s="5">
        <v>403.66</v>
      </c>
      <c r="N16" s="10">
        <v>1963</v>
      </c>
      <c r="O16" s="5"/>
      <c r="P16" s="6">
        <f t="shared" si="0"/>
        <v>1.0903835764451648</v>
      </c>
    </row>
    <row r="17" spans="1:16" x14ac:dyDescent="0.55000000000000004">
      <c r="A17" s="10">
        <v>1964</v>
      </c>
      <c r="C17" s="1">
        <v>441.9</v>
      </c>
      <c r="D17" s="1">
        <v>441.9</v>
      </c>
      <c r="H17" s="10">
        <v>1964</v>
      </c>
      <c r="I17" s="5"/>
      <c r="J17" s="5">
        <v>495.48</v>
      </c>
      <c r="K17" s="5">
        <v>495.48</v>
      </c>
      <c r="N17" s="10">
        <v>1964</v>
      </c>
      <c r="O17" s="5"/>
      <c r="P17" s="6">
        <f t="shared" si="0"/>
        <v>1.1212491513917178</v>
      </c>
    </row>
    <row r="18" spans="1:16" x14ac:dyDescent="0.55000000000000004">
      <c r="A18" s="10">
        <v>1965</v>
      </c>
      <c r="C18" s="1">
        <v>363.7</v>
      </c>
      <c r="D18" s="1">
        <v>363.7</v>
      </c>
      <c r="H18" s="10">
        <v>1965</v>
      </c>
      <c r="I18" s="5"/>
      <c r="J18" s="5">
        <v>463.39</v>
      </c>
      <c r="K18" s="5">
        <v>463.39</v>
      </c>
      <c r="N18" s="10">
        <v>1965</v>
      </c>
      <c r="O18" s="5"/>
      <c r="P18" s="6">
        <f t="shared" si="0"/>
        <v>1.2740995325817981</v>
      </c>
    </row>
    <row r="19" spans="1:16" x14ac:dyDescent="0.55000000000000004">
      <c r="A19" s="10">
        <v>1966</v>
      </c>
      <c r="C19" s="1">
        <v>325.60000000000002</v>
      </c>
      <c r="D19" s="1">
        <v>325.60000000000002</v>
      </c>
      <c r="H19" s="10">
        <v>1966</v>
      </c>
      <c r="I19" s="5"/>
      <c r="J19" s="5">
        <v>439.22</v>
      </c>
      <c r="K19" s="5">
        <v>439.22</v>
      </c>
      <c r="N19" s="10">
        <v>1966</v>
      </c>
      <c r="O19" s="5"/>
      <c r="P19" s="6">
        <f t="shared" si="0"/>
        <v>1.348955773955774</v>
      </c>
    </row>
    <row r="20" spans="1:16" x14ac:dyDescent="0.55000000000000004">
      <c r="A20" s="10">
        <v>1967</v>
      </c>
      <c r="C20" s="1">
        <v>365</v>
      </c>
      <c r="D20" s="1">
        <v>365</v>
      </c>
      <c r="H20" s="10">
        <v>1967</v>
      </c>
      <c r="I20" s="5"/>
      <c r="J20" s="5">
        <v>504.01</v>
      </c>
      <c r="K20" s="5">
        <v>504.01</v>
      </c>
      <c r="N20" s="10">
        <v>1967</v>
      </c>
      <c r="O20" s="5"/>
      <c r="P20" s="6">
        <f t="shared" si="0"/>
        <v>1.3808493150684931</v>
      </c>
    </row>
    <row r="21" spans="1:16" x14ac:dyDescent="0.55000000000000004">
      <c r="A21" s="10">
        <v>1968</v>
      </c>
      <c r="C21" s="1">
        <v>410.3</v>
      </c>
      <c r="D21" s="1">
        <v>410.3</v>
      </c>
      <c r="H21" s="10">
        <v>1968</v>
      </c>
      <c r="I21" s="5"/>
      <c r="J21" s="5">
        <v>593.02</v>
      </c>
      <c r="K21" s="5">
        <v>593.02</v>
      </c>
      <c r="N21" s="10">
        <v>1968</v>
      </c>
      <c r="O21" s="5"/>
      <c r="P21" s="6">
        <f t="shared" si="0"/>
        <v>1.4453326834023885</v>
      </c>
    </row>
    <row r="22" spans="1:16" x14ac:dyDescent="0.55000000000000004">
      <c r="A22" s="10">
        <v>1969</v>
      </c>
      <c r="C22" s="1">
        <v>482.5</v>
      </c>
      <c r="D22" s="1">
        <v>482.5</v>
      </c>
      <c r="H22" s="10">
        <v>1969</v>
      </c>
      <c r="I22" s="5"/>
      <c r="J22" s="5">
        <v>725.69</v>
      </c>
      <c r="K22" s="5">
        <v>725.69</v>
      </c>
      <c r="N22" s="10">
        <v>1969</v>
      </c>
      <c r="O22" s="5"/>
      <c r="P22" s="6">
        <f t="shared" si="0"/>
        <v>1.5040207253886011</v>
      </c>
    </row>
    <row r="23" spans="1:16" x14ac:dyDescent="0.55000000000000004">
      <c r="A23" s="10">
        <v>1970</v>
      </c>
      <c r="C23" s="1">
        <v>548</v>
      </c>
      <c r="D23" s="1">
        <v>548</v>
      </c>
      <c r="H23" s="10">
        <v>1970</v>
      </c>
      <c r="I23" s="5"/>
      <c r="J23" s="5">
        <v>859.96</v>
      </c>
      <c r="K23" s="5">
        <v>859.96</v>
      </c>
      <c r="N23" s="10">
        <v>1970</v>
      </c>
      <c r="O23" s="5"/>
      <c r="P23" s="6">
        <f t="shared" si="0"/>
        <v>1.5692700729927007</v>
      </c>
    </row>
    <row r="24" spans="1:16" x14ac:dyDescent="0.55000000000000004">
      <c r="A24" s="10">
        <v>1971</v>
      </c>
      <c r="C24" s="1">
        <v>514.29999999999995</v>
      </c>
      <c r="D24" s="1">
        <v>514.29999999999995</v>
      </c>
      <c r="H24" s="10">
        <v>1971</v>
      </c>
      <c r="I24" s="5"/>
      <c r="J24" s="5">
        <v>883.86</v>
      </c>
      <c r="K24" s="5">
        <v>883.86</v>
      </c>
      <c r="N24" s="10">
        <v>1971</v>
      </c>
      <c r="O24" s="5"/>
      <c r="P24" s="6">
        <f t="shared" si="0"/>
        <v>1.7185689286408712</v>
      </c>
    </row>
    <row r="25" spans="1:16" x14ac:dyDescent="0.55000000000000004">
      <c r="A25" s="10">
        <v>1972</v>
      </c>
      <c r="C25" s="1">
        <v>555.4</v>
      </c>
      <c r="D25" s="1">
        <v>555.4</v>
      </c>
      <c r="H25" s="10">
        <v>1972</v>
      </c>
      <c r="I25" s="5"/>
      <c r="J25" s="5">
        <v>1052.44</v>
      </c>
      <c r="K25" s="5">
        <v>1052.44</v>
      </c>
      <c r="N25" s="10">
        <v>1972</v>
      </c>
      <c r="O25" s="5"/>
      <c r="P25" s="6">
        <f t="shared" si="0"/>
        <v>1.8949225783219303</v>
      </c>
    </row>
    <row r="26" spans="1:16" x14ac:dyDescent="0.55000000000000004">
      <c r="A26" s="10">
        <v>1973</v>
      </c>
      <c r="C26" s="1">
        <v>574.9</v>
      </c>
      <c r="D26" s="1">
        <v>574.9</v>
      </c>
      <c r="H26" s="10">
        <v>1973</v>
      </c>
      <c r="I26" s="5"/>
      <c r="J26" s="5">
        <v>1189.0899999999999</v>
      </c>
      <c r="K26" s="5">
        <v>1189.0899999999999</v>
      </c>
      <c r="N26" s="10">
        <v>1973</v>
      </c>
      <c r="O26" s="5"/>
      <c r="P26" s="6">
        <f t="shared" si="0"/>
        <v>2.0683423204035485</v>
      </c>
    </row>
    <row r="27" spans="1:16" x14ac:dyDescent="0.55000000000000004">
      <c r="A27" s="10">
        <v>1974</v>
      </c>
      <c r="C27" s="1">
        <v>599.5</v>
      </c>
      <c r="D27" s="1">
        <v>599.5</v>
      </c>
      <c r="H27" s="10">
        <v>1974</v>
      </c>
      <c r="I27" s="5"/>
      <c r="J27" s="5">
        <v>1455.25</v>
      </c>
      <c r="K27" s="5">
        <v>1455.25</v>
      </c>
      <c r="N27" s="10">
        <v>1974</v>
      </c>
      <c r="O27" s="5"/>
      <c r="P27" s="6">
        <f t="shared" si="0"/>
        <v>2.4274395329441201</v>
      </c>
    </row>
    <row r="28" spans="1:16" x14ac:dyDescent="0.55000000000000004">
      <c r="A28" s="10">
        <v>1975</v>
      </c>
      <c r="C28" s="1">
        <v>680.8</v>
      </c>
      <c r="D28" s="1">
        <v>680.8</v>
      </c>
      <c r="H28" s="10">
        <v>1975</v>
      </c>
      <c r="I28" s="5"/>
      <c r="J28" s="5">
        <v>1697.77</v>
      </c>
      <c r="K28" s="5">
        <v>1697.77</v>
      </c>
      <c r="N28" s="10">
        <v>1975</v>
      </c>
      <c r="O28" s="5"/>
      <c r="P28" s="6">
        <f t="shared" si="0"/>
        <v>2.493786721504113</v>
      </c>
    </row>
    <row r="29" spans="1:16" x14ac:dyDescent="0.55000000000000004">
      <c r="A29" s="10">
        <v>1976</v>
      </c>
      <c r="C29" s="1">
        <v>757.7</v>
      </c>
      <c r="D29" s="1">
        <v>757.7</v>
      </c>
      <c r="H29" s="10">
        <v>1976</v>
      </c>
      <c r="I29" s="5"/>
      <c r="J29" s="5">
        <v>1958.81</v>
      </c>
      <c r="K29" s="5">
        <v>1958.81</v>
      </c>
      <c r="N29" s="10">
        <v>1976</v>
      </c>
      <c r="O29" s="5"/>
      <c r="P29" s="6">
        <f t="shared" si="0"/>
        <v>2.5852052263428797</v>
      </c>
    </row>
    <row r="30" spans="1:16" x14ac:dyDescent="0.55000000000000004">
      <c r="A30" s="10">
        <v>1977</v>
      </c>
      <c r="C30" s="1">
        <v>916.6</v>
      </c>
      <c r="D30" s="1">
        <v>916.6</v>
      </c>
      <c r="H30" s="10">
        <v>1977</v>
      </c>
      <c r="I30" s="5"/>
      <c r="J30" s="5">
        <v>2370.2800000000002</v>
      </c>
      <c r="K30" s="5">
        <v>2370.2800000000002</v>
      </c>
      <c r="N30" s="10">
        <v>1977</v>
      </c>
      <c r="O30" s="5"/>
      <c r="P30" s="6">
        <f t="shared" si="0"/>
        <v>2.5859480689504695</v>
      </c>
    </row>
    <row r="31" spans="1:16" x14ac:dyDescent="0.55000000000000004">
      <c r="A31" s="10">
        <v>1978</v>
      </c>
      <c r="C31" s="1">
        <v>1147.8</v>
      </c>
      <c r="D31" s="1">
        <v>1147.8</v>
      </c>
      <c r="H31" s="10">
        <v>1978</v>
      </c>
      <c r="I31" s="5"/>
      <c r="J31" s="5">
        <v>2727.26</v>
      </c>
      <c r="K31" s="5">
        <v>2727.26</v>
      </c>
      <c r="N31" s="10">
        <v>1978</v>
      </c>
      <c r="O31" s="5"/>
      <c r="P31" s="6">
        <f t="shared" si="0"/>
        <v>2.3760759714235933</v>
      </c>
    </row>
    <row r="32" spans="1:16" x14ac:dyDescent="0.55000000000000004">
      <c r="A32" s="10">
        <v>1979</v>
      </c>
      <c r="C32" s="1">
        <v>1339.1</v>
      </c>
      <c r="D32" s="1">
        <v>1339.1</v>
      </c>
      <c r="H32" s="10">
        <v>1979</v>
      </c>
      <c r="I32" s="5"/>
      <c r="J32" s="5">
        <v>2961.47</v>
      </c>
      <c r="K32" s="5">
        <v>2961.47</v>
      </c>
      <c r="N32" s="10">
        <v>1979</v>
      </c>
      <c r="O32" s="5"/>
      <c r="P32" s="6">
        <f t="shared" si="0"/>
        <v>2.2115375998805167</v>
      </c>
    </row>
    <row r="33" spans="1:16" x14ac:dyDescent="0.55000000000000004">
      <c r="A33" s="10">
        <v>1980</v>
      </c>
      <c r="C33" s="1">
        <v>1573.2</v>
      </c>
      <c r="D33" s="1">
        <v>1573.2</v>
      </c>
      <c r="H33" s="10">
        <v>1980</v>
      </c>
      <c r="I33" s="5"/>
      <c r="J33" s="5">
        <v>3506.73</v>
      </c>
      <c r="K33" s="5">
        <v>3506.73</v>
      </c>
      <c r="N33" s="10">
        <v>1980</v>
      </c>
      <c r="O33" s="5"/>
      <c r="P33" s="6">
        <f t="shared" si="0"/>
        <v>2.2290427154843631</v>
      </c>
    </row>
    <row r="34" spans="1:16" x14ac:dyDescent="0.55000000000000004">
      <c r="A34" s="10">
        <v>1981</v>
      </c>
      <c r="C34" s="1">
        <v>1673</v>
      </c>
      <c r="D34" s="1">
        <v>1673</v>
      </c>
      <c r="H34" s="10">
        <v>1981</v>
      </c>
      <c r="I34" s="5"/>
      <c r="J34" s="5">
        <v>3719.72</v>
      </c>
      <c r="K34" s="5">
        <v>3719.72</v>
      </c>
      <c r="N34" s="10">
        <v>1981</v>
      </c>
      <c r="O34" s="5"/>
      <c r="P34" s="6">
        <f t="shared" si="0"/>
        <v>2.2233831440526002</v>
      </c>
    </row>
    <row r="35" spans="1:16" x14ac:dyDescent="0.55000000000000004">
      <c r="A35" s="10">
        <v>1982</v>
      </c>
      <c r="C35" s="1">
        <v>1553.1</v>
      </c>
      <c r="D35" s="1">
        <v>1553.1</v>
      </c>
      <c r="H35" s="10">
        <v>1982</v>
      </c>
      <c r="I35" s="5"/>
      <c r="J35" s="5">
        <v>3344.21</v>
      </c>
      <c r="K35" s="5">
        <v>3344.21</v>
      </c>
      <c r="N35" s="10">
        <v>1982</v>
      </c>
      <c r="O35" s="5"/>
      <c r="P35" s="6">
        <f t="shared" si="0"/>
        <v>2.1532483420256265</v>
      </c>
    </row>
    <row r="36" spans="1:16" x14ac:dyDescent="0.55000000000000004">
      <c r="A36" s="10">
        <v>1983</v>
      </c>
      <c r="C36" s="1">
        <v>1635.8</v>
      </c>
      <c r="D36" s="1">
        <v>1635.8</v>
      </c>
      <c r="H36" s="10">
        <v>1983</v>
      </c>
      <c r="I36" s="5"/>
      <c r="J36" s="5">
        <v>3373.98</v>
      </c>
      <c r="K36" s="5">
        <v>3373.98</v>
      </c>
      <c r="N36" s="10">
        <v>1983</v>
      </c>
      <c r="O36" s="5"/>
      <c r="P36" s="6">
        <f t="shared" si="0"/>
        <v>2.0625871133390392</v>
      </c>
    </row>
    <row r="37" spans="1:16" x14ac:dyDescent="0.55000000000000004">
      <c r="A37" s="10">
        <v>1984</v>
      </c>
      <c r="C37" s="1">
        <v>1844.4</v>
      </c>
      <c r="D37" s="1">
        <v>1844.4</v>
      </c>
      <c r="H37" s="10">
        <v>1984</v>
      </c>
      <c r="I37" s="5"/>
      <c r="J37" s="5">
        <v>3631.48</v>
      </c>
      <c r="K37" s="5">
        <v>3631.48</v>
      </c>
      <c r="N37" s="10">
        <v>1984</v>
      </c>
      <c r="O37" s="5"/>
      <c r="P37" s="6">
        <f t="shared" si="0"/>
        <v>1.9689221427022336</v>
      </c>
    </row>
    <row r="38" spans="1:16" x14ac:dyDescent="0.55000000000000004">
      <c r="A38" s="10">
        <v>1985</v>
      </c>
      <c r="C38" s="1">
        <v>2024.6</v>
      </c>
      <c r="D38" s="1">
        <v>2024.6</v>
      </c>
      <c r="H38" s="10">
        <v>1985</v>
      </c>
      <c r="I38" s="5"/>
      <c r="J38" s="5">
        <v>3753.29</v>
      </c>
      <c r="K38" s="5">
        <v>3753.29</v>
      </c>
      <c r="N38" s="10">
        <v>1985</v>
      </c>
      <c r="O38" s="5"/>
      <c r="P38" s="6">
        <f t="shared" si="0"/>
        <v>1.8538427343672825</v>
      </c>
    </row>
    <row r="39" spans="1:16" x14ac:dyDescent="0.55000000000000004">
      <c r="A39" s="10">
        <v>1986</v>
      </c>
      <c r="C39" s="1">
        <v>2199.4</v>
      </c>
      <c r="D39" s="1">
        <v>2199.4</v>
      </c>
      <c r="H39" s="10">
        <v>1986</v>
      </c>
      <c r="I39" s="5"/>
      <c r="J39" s="5">
        <v>3736.24</v>
      </c>
      <c r="K39" s="5">
        <v>3736.24</v>
      </c>
      <c r="N39" s="10">
        <v>1986</v>
      </c>
      <c r="O39" s="5"/>
      <c r="P39" s="6">
        <f t="shared" si="0"/>
        <v>1.6987542056924614</v>
      </c>
    </row>
    <row r="40" spans="1:16" x14ac:dyDescent="0.55000000000000004">
      <c r="A40" s="10">
        <v>1987</v>
      </c>
      <c r="C40" s="1">
        <v>2267.1</v>
      </c>
      <c r="D40" s="1">
        <v>2267.1</v>
      </c>
      <c r="H40" s="10">
        <v>1987</v>
      </c>
      <c r="I40" s="5"/>
      <c r="J40" s="5">
        <v>3457.03</v>
      </c>
      <c r="K40" s="5">
        <v>3457.03</v>
      </c>
      <c r="N40" s="10">
        <v>1987</v>
      </c>
      <c r="O40" s="5"/>
      <c r="P40" s="6">
        <f t="shared" si="0"/>
        <v>1.5248687750871159</v>
      </c>
    </row>
    <row r="41" spans="1:16" x14ac:dyDescent="0.55000000000000004">
      <c r="A41" s="10">
        <v>1988</v>
      </c>
      <c r="C41" s="1">
        <v>2235</v>
      </c>
      <c r="D41" s="1">
        <v>2235</v>
      </c>
      <c r="H41" s="10">
        <v>1988</v>
      </c>
      <c r="I41" s="5"/>
      <c r="J41" s="5">
        <v>3359.95</v>
      </c>
      <c r="K41" s="5">
        <v>3359.95</v>
      </c>
      <c r="N41" s="10">
        <v>1988</v>
      </c>
      <c r="O41" s="5"/>
      <c r="P41" s="6">
        <f t="shared" si="0"/>
        <v>1.5033333333333332</v>
      </c>
    </row>
    <row r="42" spans="1:16" x14ac:dyDescent="0.55000000000000004">
      <c r="A42" s="10">
        <v>1989</v>
      </c>
      <c r="C42" s="1">
        <v>2567.5</v>
      </c>
      <c r="D42" s="1">
        <v>2567.5</v>
      </c>
      <c r="H42" s="10">
        <v>1989</v>
      </c>
      <c r="I42" s="5"/>
      <c r="J42" s="5">
        <v>3627.38</v>
      </c>
      <c r="K42" s="5">
        <v>3627.38</v>
      </c>
      <c r="N42" s="10">
        <v>1989</v>
      </c>
      <c r="O42" s="5"/>
      <c r="P42" s="6">
        <f t="shared" si="0"/>
        <v>1.4128062317429406</v>
      </c>
    </row>
    <row r="43" spans="1:16" x14ac:dyDescent="0.55000000000000004">
      <c r="A43" s="10">
        <v>1990</v>
      </c>
      <c r="C43" s="1">
        <v>2852.5</v>
      </c>
      <c r="D43" s="1">
        <v>2852.5</v>
      </c>
      <c r="H43" s="10">
        <v>1990</v>
      </c>
      <c r="I43" s="5"/>
      <c r="J43" s="5">
        <v>3858.45</v>
      </c>
      <c r="K43" s="5">
        <v>3858.45</v>
      </c>
      <c r="N43" s="10">
        <v>1990</v>
      </c>
      <c r="O43" s="5"/>
      <c r="P43" s="6">
        <f t="shared" si="0"/>
        <v>1.3526555652936021</v>
      </c>
    </row>
    <row r="44" spans="1:16" x14ac:dyDescent="0.55000000000000004">
      <c r="A44" s="10">
        <v>1991</v>
      </c>
      <c r="C44" s="1">
        <v>2976.4</v>
      </c>
      <c r="D44" s="1">
        <v>2976.4</v>
      </c>
      <c r="H44" s="10">
        <v>1991</v>
      </c>
      <c r="I44" s="5"/>
      <c r="J44" s="5">
        <v>3939.31</v>
      </c>
      <c r="K44" s="5">
        <v>3939.31</v>
      </c>
      <c r="N44" s="10">
        <v>1991</v>
      </c>
      <c r="O44" s="5"/>
      <c r="P44" s="6">
        <f t="shared" si="0"/>
        <v>1.323514984545088</v>
      </c>
    </row>
    <row r="45" spans="1:16" x14ac:dyDescent="0.55000000000000004">
      <c r="A45" s="10">
        <v>1992</v>
      </c>
      <c r="C45" s="1">
        <v>2718.8</v>
      </c>
      <c r="D45" s="1">
        <v>2718.8</v>
      </c>
      <c r="H45" s="10">
        <v>1992</v>
      </c>
      <c r="I45" s="5"/>
      <c r="J45" s="5">
        <v>3420.25</v>
      </c>
      <c r="K45" s="5">
        <v>3420.25</v>
      </c>
      <c r="N45" s="10">
        <v>1992</v>
      </c>
      <c r="O45" s="5"/>
      <c r="P45" s="6">
        <f t="shared" si="0"/>
        <v>1.2579998528762688</v>
      </c>
    </row>
    <row r="46" spans="1:16" x14ac:dyDescent="0.55000000000000004">
      <c r="A46" s="10">
        <v>1993</v>
      </c>
      <c r="C46" s="1">
        <v>2676.5</v>
      </c>
      <c r="D46" s="1">
        <v>2676.5</v>
      </c>
      <c r="H46" s="10">
        <v>1993</v>
      </c>
      <c r="I46" s="5"/>
      <c r="J46" s="5">
        <v>3020.32</v>
      </c>
      <c r="K46" s="5">
        <v>3020.32</v>
      </c>
      <c r="N46" s="10">
        <v>1993</v>
      </c>
      <c r="O46" s="5"/>
      <c r="P46" s="6">
        <f t="shared" si="0"/>
        <v>1.1284588081449656</v>
      </c>
    </row>
    <row r="47" spans="1:16" x14ac:dyDescent="0.55000000000000004">
      <c r="A47" s="10">
        <v>1994</v>
      </c>
      <c r="C47" s="1">
        <v>2668.1</v>
      </c>
      <c r="D47" s="1">
        <v>2668.1</v>
      </c>
      <c r="H47" s="10">
        <v>1994</v>
      </c>
      <c r="I47" s="5"/>
      <c r="J47" s="5">
        <v>2993.63</v>
      </c>
      <c r="K47" s="5">
        <v>2993.63</v>
      </c>
      <c r="N47" s="10">
        <v>1994</v>
      </c>
      <c r="O47" s="5"/>
      <c r="P47" s="6">
        <f t="shared" si="0"/>
        <v>1.122008170608298</v>
      </c>
    </row>
    <row r="48" spans="1:16" x14ac:dyDescent="0.55000000000000004">
      <c r="A48" s="10">
        <v>1995</v>
      </c>
      <c r="C48" s="1">
        <v>2957.1</v>
      </c>
      <c r="D48" s="1">
        <v>2957.1</v>
      </c>
      <c r="H48" s="10">
        <v>1995</v>
      </c>
      <c r="I48" s="5"/>
      <c r="J48" s="5">
        <v>2954.41</v>
      </c>
      <c r="K48" s="5">
        <v>2954.41</v>
      </c>
      <c r="N48" s="10">
        <v>1995</v>
      </c>
      <c r="O48" s="5"/>
      <c r="P48" s="6">
        <f t="shared" si="0"/>
        <v>0.99909032498055528</v>
      </c>
    </row>
    <row r="49" spans="1:16" x14ac:dyDescent="0.55000000000000004">
      <c r="A49" s="10">
        <v>1996</v>
      </c>
      <c r="C49" s="1">
        <v>3111.5</v>
      </c>
      <c r="D49" s="1">
        <v>3111.5</v>
      </c>
      <c r="H49" s="10">
        <v>1996</v>
      </c>
      <c r="I49" s="5"/>
      <c r="J49" s="5">
        <v>3224.73</v>
      </c>
      <c r="K49" s="5">
        <v>3224.73</v>
      </c>
      <c r="N49" s="10">
        <v>1996</v>
      </c>
      <c r="O49" s="5"/>
      <c r="P49" s="6">
        <f t="shared" si="0"/>
        <v>1.0363908082918207</v>
      </c>
    </row>
    <row r="50" spans="1:16" x14ac:dyDescent="0.55000000000000004">
      <c r="A50" s="10">
        <v>1997</v>
      </c>
      <c r="C50" s="1">
        <v>3667.1</v>
      </c>
      <c r="D50" s="1">
        <v>3667.1</v>
      </c>
      <c r="H50" s="10">
        <v>1997</v>
      </c>
      <c r="I50" s="5"/>
      <c r="J50" s="5">
        <v>3750.17</v>
      </c>
      <c r="K50" s="5">
        <v>3750.17</v>
      </c>
      <c r="N50" s="10">
        <v>1997</v>
      </c>
      <c r="O50" s="5"/>
      <c r="P50" s="6">
        <f t="shared" si="0"/>
        <v>1.0226527773990346</v>
      </c>
    </row>
    <row r="51" spans="1:16" x14ac:dyDescent="0.55000000000000004">
      <c r="A51" s="10">
        <v>1998</v>
      </c>
      <c r="C51" s="1">
        <v>3600</v>
      </c>
      <c r="D51" s="1">
        <v>3600</v>
      </c>
      <c r="H51" s="10">
        <v>1998</v>
      </c>
      <c r="I51" s="5"/>
      <c r="J51" s="5">
        <v>3842.23</v>
      </c>
      <c r="K51" s="5">
        <v>3842.23</v>
      </c>
      <c r="N51" s="10">
        <v>1998</v>
      </c>
      <c r="O51" s="5"/>
      <c r="P51" s="6">
        <f t="shared" si="0"/>
        <v>1.0672861111111112</v>
      </c>
    </row>
    <row r="52" spans="1:16" x14ac:dyDescent="0.55000000000000004">
      <c r="A52" s="10">
        <v>1999</v>
      </c>
      <c r="B52" s="1">
        <v>508.8</v>
      </c>
      <c r="C52" s="1">
        <v>3387.9</v>
      </c>
      <c r="D52" s="1">
        <v>3896.7</v>
      </c>
      <c r="H52" s="10">
        <v>1999</v>
      </c>
      <c r="I52" s="5">
        <v>2279.0300000000002</v>
      </c>
      <c r="J52" s="5">
        <v>3588.42</v>
      </c>
      <c r="K52" s="5">
        <v>5867.45</v>
      </c>
      <c r="N52" s="10">
        <v>1999</v>
      </c>
      <c r="O52" s="6">
        <f t="shared" si="0"/>
        <v>4.4792256289308181</v>
      </c>
      <c r="P52" s="6">
        <f t="shared" si="0"/>
        <v>1.0591871070574692</v>
      </c>
    </row>
    <row r="53" spans="1:16" x14ac:dyDescent="0.55000000000000004">
      <c r="A53" s="10">
        <v>2000</v>
      </c>
      <c r="B53" s="1">
        <v>1034.2</v>
      </c>
      <c r="C53" s="1">
        <v>3171.9</v>
      </c>
      <c r="D53" s="1">
        <v>4206.1000000000004</v>
      </c>
      <c r="H53" s="10">
        <v>2000</v>
      </c>
      <c r="I53" s="5">
        <v>4379.79</v>
      </c>
      <c r="J53" s="5">
        <v>3020.08</v>
      </c>
      <c r="K53" s="5">
        <v>7399.87</v>
      </c>
      <c r="N53" s="10">
        <v>2000</v>
      </c>
      <c r="O53" s="6">
        <f t="shared" si="0"/>
        <v>4.234954554244827</v>
      </c>
      <c r="P53" s="6">
        <f t="shared" si="0"/>
        <v>0.95213594375610833</v>
      </c>
    </row>
    <row r="54" spans="1:16" x14ac:dyDescent="0.55000000000000004">
      <c r="A54" s="10">
        <v>2001</v>
      </c>
      <c r="B54" s="1">
        <v>1475.3</v>
      </c>
      <c r="C54" s="1">
        <v>2759.9</v>
      </c>
      <c r="D54" s="1">
        <v>4235.2</v>
      </c>
      <c r="H54" s="10">
        <v>2001</v>
      </c>
      <c r="I54" s="5">
        <v>5454.34</v>
      </c>
      <c r="J54" s="5">
        <v>2398.84</v>
      </c>
      <c r="K54" s="5">
        <v>7853.18</v>
      </c>
      <c r="N54" s="10">
        <v>2001</v>
      </c>
      <c r="O54" s="6">
        <f t="shared" si="0"/>
        <v>3.6971056734223549</v>
      </c>
      <c r="P54" s="6">
        <f t="shared" si="0"/>
        <v>0.86917641943548685</v>
      </c>
    </row>
    <row r="55" spans="1:16" x14ac:dyDescent="0.55000000000000004">
      <c r="A55" s="10">
        <v>2002</v>
      </c>
      <c r="B55" s="1">
        <v>2455.1</v>
      </c>
      <c r="C55" s="1">
        <v>2366</v>
      </c>
      <c r="D55" s="1">
        <v>4821.1000000000004</v>
      </c>
      <c r="H55" s="10">
        <v>2002</v>
      </c>
      <c r="I55" s="5">
        <v>7976.71</v>
      </c>
      <c r="J55" s="5">
        <v>2000.13</v>
      </c>
      <c r="K55" s="5">
        <v>9976.84</v>
      </c>
      <c r="N55" s="10">
        <v>2002</v>
      </c>
      <c r="O55" s="6">
        <f t="shared" si="0"/>
        <v>3.2490366991161257</v>
      </c>
      <c r="P55" s="6">
        <f t="shared" si="0"/>
        <v>0.845363482671175</v>
      </c>
    </row>
    <row r="56" spans="1:16" x14ac:dyDescent="0.55000000000000004">
      <c r="A56" s="10">
        <v>2003</v>
      </c>
      <c r="B56" s="1">
        <v>4340.8</v>
      </c>
      <c r="C56" s="1">
        <v>1629.6</v>
      </c>
      <c r="D56" s="1">
        <v>5970.4</v>
      </c>
      <c r="H56" s="10">
        <v>2003</v>
      </c>
      <c r="I56" s="5">
        <v>12250.43</v>
      </c>
      <c r="J56" s="5">
        <v>1181.49</v>
      </c>
      <c r="K56" s="5">
        <v>13431.92</v>
      </c>
      <c r="N56" s="10">
        <v>2003</v>
      </c>
      <c r="O56" s="6">
        <f t="shared" si="0"/>
        <v>2.8221595097677845</v>
      </c>
      <c r="P56" s="6">
        <f t="shared" si="0"/>
        <v>0.72501840942562601</v>
      </c>
    </row>
    <row r="57" spans="1:16" x14ac:dyDescent="0.55000000000000004">
      <c r="A57" s="10">
        <v>2004</v>
      </c>
      <c r="B57" s="1">
        <v>5976.6</v>
      </c>
      <c r="C57" s="1">
        <v>1005.6</v>
      </c>
      <c r="D57" s="1">
        <v>6982.2</v>
      </c>
      <c r="H57" s="10">
        <v>2004</v>
      </c>
      <c r="I57" s="5">
        <v>15460.1</v>
      </c>
      <c r="J57" s="5">
        <v>539.79999999999995</v>
      </c>
      <c r="K57" s="5">
        <v>15999.9</v>
      </c>
      <c r="N57" s="10">
        <v>2004</v>
      </c>
      <c r="O57" s="6">
        <f t="shared" si="0"/>
        <v>2.5867717431315462</v>
      </c>
      <c r="P57" s="6">
        <f t="shared" si="0"/>
        <v>0.5367939538583929</v>
      </c>
    </row>
    <row r="58" spans="1:16" x14ac:dyDescent="0.55000000000000004">
      <c r="A58" s="10">
        <v>2005</v>
      </c>
      <c r="B58" s="1">
        <v>6476.6</v>
      </c>
      <c r="C58" s="1">
        <v>538</v>
      </c>
      <c r="D58" s="1">
        <v>7014.6</v>
      </c>
      <c r="H58" s="10">
        <v>2005</v>
      </c>
      <c r="I58" s="5">
        <v>15586.26</v>
      </c>
      <c r="J58" s="5">
        <v>247.02</v>
      </c>
      <c r="K58" s="5">
        <v>15833.28</v>
      </c>
      <c r="N58" s="10">
        <v>2005</v>
      </c>
      <c r="O58" s="6">
        <f t="shared" si="0"/>
        <v>2.406549732884538</v>
      </c>
      <c r="P58" s="6">
        <f t="shared" si="0"/>
        <v>0.45914498141263943</v>
      </c>
    </row>
    <row r="59" spans="1:16" x14ac:dyDescent="0.55000000000000004">
      <c r="A59" s="10">
        <v>2006</v>
      </c>
      <c r="B59" s="1">
        <v>7898.1</v>
      </c>
      <c r="C59" s="1">
        <v>163.69999999999999</v>
      </c>
      <c r="D59" s="1">
        <v>8061.8</v>
      </c>
      <c r="H59" s="10">
        <v>2006</v>
      </c>
      <c r="I59" s="5">
        <v>17743.580000000002</v>
      </c>
      <c r="J59" s="5">
        <v>87.94</v>
      </c>
      <c r="K59" s="5">
        <v>17831.52</v>
      </c>
      <c r="N59" s="10">
        <v>2006</v>
      </c>
      <c r="O59" s="6">
        <f t="shared" si="0"/>
        <v>2.246563097453818</v>
      </c>
      <c r="P59" s="6">
        <f t="shared" si="0"/>
        <v>0.53720219914477707</v>
      </c>
    </row>
    <row r="60" spans="1:16" x14ac:dyDescent="0.55000000000000004">
      <c r="A60" s="10">
        <v>2007</v>
      </c>
      <c r="B60" s="1">
        <v>10036.700000000001</v>
      </c>
      <c r="C60" s="1">
        <v>79.2</v>
      </c>
      <c r="D60" s="1">
        <v>10115.9</v>
      </c>
      <c r="H60" s="10">
        <v>2007</v>
      </c>
      <c r="I60" s="5">
        <v>20605.310000000001</v>
      </c>
      <c r="J60" s="5">
        <v>38.729999999999997</v>
      </c>
      <c r="K60" s="5">
        <v>20644.04</v>
      </c>
      <c r="N60" s="10">
        <v>2007</v>
      </c>
      <c r="O60" s="6">
        <f t="shared" si="0"/>
        <v>2.0529965028345969</v>
      </c>
      <c r="P60" s="6">
        <f t="shared" si="0"/>
        <v>0.48901515151515146</v>
      </c>
    </row>
    <row r="61" spans="1:16" x14ac:dyDescent="0.55000000000000004">
      <c r="A61" s="10">
        <v>2008</v>
      </c>
      <c r="B61" s="1">
        <v>11975.7</v>
      </c>
      <c r="C61" s="1"/>
      <c r="D61" s="1">
        <v>11975.7</v>
      </c>
      <c r="H61" s="10">
        <v>2008</v>
      </c>
      <c r="I61" s="5">
        <v>21640.400000000001</v>
      </c>
      <c r="J61" s="5"/>
      <c r="K61" s="5">
        <v>21640.400000000001</v>
      </c>
      <c r="N61" s="10">
        <v>2008</v>
      </c>
      <c r="O61" s="6">
        <f t="shared" ref="O61:O73" si="1">+I61/B61</f>
        <v>1.8070258941022237</v>
      </c>
      <c r="P61" s="5"/>
    </row>
    <row r="62" spans="1:16" x14ac:dyDescent="0.55000000000000004">
      <c r="A62" s="10">
        <v>2009</v>
      </c>
      <c r="B62" s="1">
        <v>10586.4</v>
      </c>
      <c r="C62" s="1"/>
      <c r="D62" s="1">
        <v>10586.4</v>
      </c>
      <c r="H62" s="10">
        <v>2009</v>
      </c>
      <c r="I62" s="5">
        <v>16207.99</v>
      </c>
      <c r="J62" s="5"/>
      <c r="K62" s="5">
        <v>16207.99</v>
      </c>
      <c r="N62" s="10">
        <v>2009</v>
      </c>
      <c r="O62" s="6">
        <f t="shared" si="1"/>
        <v>1.5310199879090154</v>
      </c>
      <c r="P62" s="5"/>
    </row>
    <row r="63" spans="1:16" x14ac:dyDescent="0.55000000000000004">
      <c r="A63" s="10">
        <v>2010</v>
      </c>
      <c r="B63" s="1">
        <v>12146.3</v>
      </c>
      <c r="C63" s="1"/>
      <c r="D63" s="1">
        <v>12146.3</v>
      </c>
      <c r="H63" s="10">
        <v>2010</v>
      </c>
      <c r="I63" s="5">
        <v>16432.53</v>
      </c>
      <c r="J63" s="5"/>
      <c r="K63" s="5">
        <v>16432.53</v>
      </c>
      <c r="N63" s="10">
        <v>2010</v>
      </c>
      <c r="O63" s="6">
        <f t="shared" si="1"/>
        <v>1.3528835941809441</v>
      </c>
      <c r="P63" s="5"/>
    </row>
    <row r="64" spans="1:16" x14ac:dyDescent="0.55000000000000004">
      <c r="A64" s="10">
        <v>2011</v>
      </c>
      <c r="B64" s="1">
        <v>11552.4</v>
      </c>
      <c r="C64" s="1"/>
      <c r="D64" s="1">
        <v>11552.4</v>
      </c>
      <c r="H64" s="10">
        <v>2011</v>
      </c>
      <c r="I64" s="5">
        <v>14522.42</v>
      </c>
      <c r="J64" s="5"/>
      <c r="K64" s="5">
        <v>14522.42</v>
      </c>
      <c r="N64" s="10">
        <v>2011</v>
      </c>
      <c r="O64" s="6">
        <f t="shared" si="1"/>
        <v>1.2570911672033518</v>
      </c>
      <c r="P64" s="5"/>
    </row>
    <row r="65" spans="1:16" x14ac:dyDescent="0.55000000000000004">
      <c r="A65" s="10">
        <v>2012</v>
      </c>
      <c r="B65" s="1">
        <v>9813.9</v>
      </c>
      <c r="C65" s="1"/>
      <c r="D65" s="1">
        <v>9813.9</v>
      </c>
      <c r="H65" s="10">
        <v>2012</v>
      </c>
      <c r="I65" s="5">
        <v>14681.15</v>
      </c>
      <c r="J65" s="5"/>
      <c r="K65" s="5">
        <v>14681.15</v>
      </c>
      <c r="N65" s="10">
        <v>2012</v>
      </c>
      <c r="O65" s="6">
        <f t="shared" si="1"/>
        <v>1.4959547172887435</v>
      </c>
      <c r="P65" s="5"/>
    </row>
    <row r="66" spans="1:16" x14ac:dyDescent="0.55000000000000004">
      <c r="A66" s="10">
        <v>2013</v>
      </c>
      <c r="B66" s="1">
        <v>6284</v>
      </c>
      <c r="C66" s="1"/>
      <c r="D66" s="1">
        <v>6284</v>
      </c>
      <c r="H66" s="10">
        <v>2013</v>
      </c>
      <c r="I66" s="5">
        <v>11684.92</v>
      </c>
      <c r="J66" s="5"/>
      <c r="K66" s="5">
        <v>11684.92</v>
      </c>
      <c r="N66" s="10">
        <v>2013</v>
      </c>
      <c r="O66" s="6">
        <f t="shared" si="1"/>
        <v>1.8594716740929345</v>
      </c>
      <c r="P66" s="5"/>
    </row>
    <row r="67" spans="1:16" x14ac:dyDescent="0.55000000000000004">
      <c r="A67" s="10">
        <v>2014</v>
      </c>
      <c r="B67" s="1">
        <v>4343.3999999999996</v>
      </c>
      <c r="C67" s="1"/>
      <c r="D67" s="1">
        <v>4343.3999999999996</v>
      </c>
      <c r="H67" s="10">
        <v>2014</v>
      </c>
      <c r="I67" s="5">
        <v>9645.16</v>
      </c>
      <c r="J67" s="5"/>
      <c r="K67" s="5">
        <v>9645.16</v>
      </c>
      <c r="N67" s="10">
        <v>2014</v>
      </c>
      <c r="O67" s="6">
        <f t="shared" si="1"/>
        <v>2.2206474190726162</v>
      </c>
      <c r="P67" s="5"/>
    </row>
    <row r="68" spans="1:16" x14ac:dyDescent="0.55000000000000004">
      <c r="A68" s="10">
        <v>2015</v>
      </c>
      <c r="B68" s="1">
        <v>3539.5</v>
      </c>
      <c r="C68" s="1"/>
      <c r="D68" s="1">
        <v>3539.5</v>
      </c>
      <c r="H68" s="10">
        <v>2015</v>
      </c>
      <c r="I68" s="5">
        <v>8854.4599999999991</v>
      </c>
      <c r="J68" s="5"/>
      <c r="K68" s="4">
        <f t="shared" ref="K68:K72" si="2">+I68+J68</f>
        <v>8854.4599999999991</v>
      </c>
      <c r="N68" s="10">
        <v>2015</v>
      </c>
      <c r="O68" s="6">
        <f t="shared" si="1"/>
        <v>2.5016132222065259</v>
      </c>
      <c r="P68" s="5"/>
    </row>
    <row r="69" spans="1:16" x14ac:dyDescent="0.55000000000000004">
      <c r="A69" s="10">
        <v>2016</v>
      </c>
      <c r="B69" s="2">
        <f>24189870/10000</f>
        <v>2418.9870000000001</v>
      </c>
      <c r="D69" s="4">
        <f t="shared" ref="D69:D73" si="3">+B69+C69</f>
        <v>2418.9870000000001</v>
      </c>
      <c r="H69" s="10">
        <v>2016</v>
      </c>
      <c r="I69" s="5">
        <f>710274993/(10*10000)</f>
        <v>7102.7499299999999</v>
      </c>
      <c r="J69" s="5"/>
      <c r="K69" s="4">
        <f t="shared" si="2"/>
        <v>7102.7499299999999</v>
      </c>
      <c r="N69" s="10">
        <v>2016</v>
      </c>
      <c r="O69" s="6">
        <f t="shared" si="1"/>
        <v>2.936249731809224</v>
      </c>
      <c r="P69" s="5"/>
    </row>
    <row r="70" spans="1:16" x14ac:dyDescent="0.55000000000000004">
      <c r="A70" s="10">
        <v>2017</v>
      </c>
      <c r="B70" s="2">
        <f>24978486/10000</f>
        <v>2497.8485999999998</v>
      </c>
      <c r="D70" s="4">
        <f t="shared" si="3"/>
        <v>2497.8485999999998</v>
      </c>
      <c r="H70" s="10">
        <v>2017</v>
      </c>
      <c r="I70" s="5">
        <f>792817491/(10*10000)</f>
        <v>7928.1749099999997</v>
      </c>
      <c r="J70" s="5"/>
      <c r="K70" s="4">
        <f t="shared" si="2"/>
        <v>7928.1749099999997</v>
      </c>
      <c r="N70" s="10">
        <v>2017</v>
      </c>
      <c r="O70" s="6">
        <f t="shared" si="1"/>
        <v>3.1740013826298359</v>
      </c>
      <c r="P70" s="5"/>
    </row>
    <row r="71" spans="1:16" x14ac:dyDescent="0.55000000000000004">
      <c r="A71" s="10">
        <v>2018</v>
      </c>
      <c r="B71" s="2">
        <f>19423371/10000</f>
        <v>1942.3371</v>
      </c>
      <c r="D71" s="4">
        <f t="shared" si="3"/>
        <v>1942.3371</v>
      </c>
      <c r="H71" s="10">
        <v>2018</v>
      </c>
      <c r="I71" s="5">
        <f>729144425/(10*10000)</f>
        <v>7291.4442499999996</v>
      </c>
      <c r="J71" s="5"/>
      <c r="K71" s="4">
        <f t="shared" si="2"/>
        <v>7291.4442499999996</v>
      </c>
      <c r="N71" s="10">
        <v>2018</v>
      </c>
      <c r="O71" s="6">
        <f t="shared" si="1"/>
        <v>3.7539540638954998</v>
      </c>
      <c r="P71" s="5"/>
    </row>
    <row r="72" spans="1:16" x14ac:dyDescent="0.55000000000000004">
      <c r="A72" s="10">
        <v>2019</v>
      </c>
      <c r="B72" s="2">
        <f>15216957/10000</f>
        <v>1521.6957</v>
      </c>
      <c r="D72" s="4">
        <f t="shared" si="3"/>
        <v>1521.6957</v>
      </c>
      <c r="H72" s="10">
        <v>2019</v>
      </c>
      <c r="I72" s="5">
        <f>587143002/(10*10000)</f>
        <v>5871.4300199999998</v>
      </c>
      <c r="J72" s="5"/>
      <c r="K72" s="4">
        <f t="shared" si="2"/>
        <v>5871.4300199999998</v>
      </c>
      <c r="N72" s="10">
        <v>2019</v>
      </c>
      <c r="O72" s="6">
        <f t="shared" si="1"/>
        <v>3.8584784198312447</v>
      </c>
      <c r="P72" s="5"/>
    </row>
    <row r="73" spans="1:16" x14ac:dyDescent="0.55000000000000004">
      <c r="A73" s="10">
        <v>2020</v>
      </c>
      <c r="B73" s="2">
        <f>8886292/10000</f>
        <v>888.62919999999997</v>
      </c>
      <c r="D73" s="4">
        <f t="shared" si="3"/>
        <v>888.62919999999997</v>
      </c>
      <c r="H73" s="10">
        <v>2020</v>
      </c>
      <c r="I73" s="5">
        <f>420137706/(10*10000)</f>
        <v>4201.3770599999998</v>
      </c>
      <c r="J73" s="5"/>
      <c r="K73" s="4">
        <f t="shared" ref="K73" si="4">+I73+J73</f>
        <v>4201.3770599999998</v>
      </c>
      <c r="N73" s="10">
        <v>2020</v>
      </c>
      <c r="O73" s="6">
        <f t="shared" si="1"/>
        <v>4.727930457383124</v>
      </c>
      <c r="P73" s="5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佐野正博</dc:creator>
  <cp:lastModifiedBy>佐野正博</cp:lastModifiedBy>
  <dcterms:created xsi:type="dcterms:W3CDTF">2021-04-14T05:11:51Z</dcterms:created>
  <dcterms:modified xsi:type="dcterms:W3CDTF">2021-04-14T07:09:45Z</dcterms:modified>
</cp:coreProperties>
</file>